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F1A" sheetId="1" r:id="rId1"/>
    <sheet name="F1H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<sst xmlns="http://schemas.openxmlformats.org/spreadsheetml/2006/main" count="68" uniqueCount="40">
  <si>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F1A</t>
  </si>
  <si>
    <t>Nimi</t>
  </si>
  <si>
    <t>Klubi</t>
  </si>
  <si>
    <t>Litsentsi Nr.</t>
  </si>
  <si>
    <t>Kokku</t>
  </si>
  <si>
    <t>Tartu MK</t>
  </si>
  <si>
    <t>Pärnu NTM</t>
  </si>
  <si>
    <t>EST-</t>
  </si>
  <si>
    <t>Martin Meisalu</t>
  </si>
  <si>
    <t>Margus Keba</t>
  </si>
  <si>
    <t>Nõmme NM</t>
  </si>
  <si>
    <t>EST-0268</t>
  </si>
  <si>
    <t>F1H</t>
  </si>
  <si>
    <t>Kristjan Nikolai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</si>
  <si>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</si>
  <si>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</si>
  <si>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</si>
  <si>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</si>
  <si>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</si>
  <si>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</si>
  <si>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</si>
  <si>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</si>
  <si>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</si>
  <si>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</si>
  <si>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EST-0295</t>
  </si>
  <si>
    <t>EST-0281</t>
  </si>
  <si>
    <t>EST-0269</t>
  </si>
  <si>
    <t>Janar Sell</t>
  </si>
  <si>
    <t>2007. a. vabalennu Eesti Meistrivõistlused juunioridele</t>
  </si>
  <si>
    <t>9. juunil  2007 Kuusiku lennuväljal</t>
  </si>
  <si>
    <t>Pärnu NM</t>
  </si>
  <si>
    <t>Margu Keba</t>
  </si>
  <si>
    <t>Karmo Kask</t>
  </si>
  <si>
    <t>Kaupo Sisask</t>
  </si>
  <si>
    <t>Andra Moistus</t>
  </si>
  <si>
    <t>EST-0348</t>
  </si>
  <si>
    <t>Mart Maasikmäe</t>
  </si>
  <si>
    <t>EST-0349</t>
  </si>
  <si>
    <t>Peeter Org</t>
  </si>
  <si>
    <t>Timur Ivanov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</si>
</sst>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24"/>
      <name val="Times New Roman"/>
      <family val="1"/>
    </font>
    <font>
      <b/>
      <sz val="22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8.5" customHeight="1">
      <c r="A2" s="25"/>
      <c r="B2" s="26" t="s">
        <v>0</v>
      </c>
      <c r="C2" s="25"/>
      <c r="D2" s="25"/>
      <c r="E2" s="27" t="s">
        <v>29</v>
      </c>
      <c r="F2" s="25"/>
      <c r="G2" s="25"/>
      <c r="H2" s="25"/>
      <c r="I2" s="25"/>
      <c r="J2" s="25"/>
      <c r="K2" s="25"/>
      <c r="L2" s="25"/>
      <c r="M2" s="25"/>
      <c r="N2" s="25"/>
    </row>
    <row r="4" spans="4:13" ht="18" customHeight="1">
      <c r="D4" s="16" t="s">
        <v>23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20">
        <v>0</v>
      </c>
      <c r="K4" s="20">
        <v>0</v>
      </c>
      <c r="L4" s="3"/>
      <c r="M4" s="20">
        <f>SUM(E4:L4)+0.00001</f>
        <v>600.00001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15</v>
      </c>
      <c r="F5" s="6" t="s">
        <v>16</v>
      </c>
      <c r="G5" s="6" t="s">
        <v>14</v>
      </c>
      <c r="H5" s="6" t="s">
        <v>17</v>
      </c>
      <c r="I5" s="6" t="s">
        <v>18</v>
      </c>
      <c r="J5" s="6"/>
      <c r="K5" s="6"/>
      <c r="L5" s="6"/>
      <c r="M5" s="6" t="s">
        <v>4</v>
      </c>
      <c r="N5" s="6" t="s">
        <v>22</v>
      </c>
    </row>
    <row r="6" spans="1:14" s="7" customFormat="1" ht="33" customHeight="1">
      <c r="A6" s="8">
        <v>1</v>
      </c>
      <c r="B6" s="9" t="s">
        <v>8</v>
      </c>
      <c r="C6" s="9" t="s">
        <v>5</v>
      </c>
      <c r="D6" s="10" t="s">
        <v>7</v>
      </c>
      <c r="E6" s="17">
        <v>120</v>
      </c>
      <c r="F6" s="6">
        <v>120</v>
      </c>
      <c r="G6" s="6">
        <v>120</v>
      </c>
      <c r="H6" s="6">
        <v>79</v>
      </c>
      <c r="I6" s="6">
        <v>120</v>
      </c>
      <c r="J6" s="6"/>
      <c r="K6" s="6"/>
      <c r="L6" s="20"/>
      <c r="M6" s="11">
        <f>SUM(E6:L6)</f>
        <v>559</v>
      </c>
      <c r="N6" s="21">
        <f>M6/$M$4*100</f>
        <v>93.16666511388891</v>
      </c>
    </row>
    <row r="7" spans="1:14" s="7" customFormat="1" ht="33" customHeight="1">
      <c r="A7" s="8">
        <v>2</v>
      </c>
      <c r="B7" s="15" t="s">
        <v>27</v>
      </c>
      <c r="C7" s="9" t="s">
        <v>5</v>
      </c>
      <c r="D7" s="10" t="s">
        <v>7</v>
      </c>
      <c r="E7" s="6">
        <v>120</v>
      </c>
      <c r="F7" s="6">
        <v>114</v>
      </c>
      <c r="G7" s="6">
        <v>75</v>
      </c>
      <c r="H7" s="6">
        <v>120</v>
      </c>
      <c r="I7" s="6">
        <v>113</v>
      </c>
      <c r="J7" s="6"/>
      <c r="K7" s="6"/>
      <c r="L7" s="6"/>
      <c r="M7" s="11">
        <f>SUM(E7:L7)</f>
        <v>542</v>
      </c>
      <c r="N7" s="21">
        <f>M7/$M$4*100</f>
        <v>90.33333182777781</v>
      </c>
    </row>
    <row r="8" spans="1:14" s="7" customFormat="1" ht="33" customHeight="1">
      <c r="A8" s="8">
        <v>3</v>
      </c>
      <c r="B8" s="9" t="s">
        <v>32</v>
      </c>
      <c r="C8" s="9" t="s">
        <v>30</v>
      </c>
      <c r="D8" s="10" t="s">
        <v>7</v>
      </c>
      <c r="E8" s="6">
        <v>117</v>
      </c>
      <c r="F8" s="6">
        <v>68</v>
      </c>
      <c r="G8" s="6">
        <v>34</v>
      </c>
      <c r="H8" s="6">
        <v>120</v>
      </c>
      <c r="I8" s="6">
        <v>120</v>
      </c>
      <c r="J8" s="6"/>
      <c r="K8" s="6"/>
      <c r="L8" s="6"/>
      <c r="M8" s="11">
        <f>SUM(E8:L8)</f>
        <v>459</v>
      </c>
      <c r="N8" s="21">
        <f>M8/$M$4*100</f>
        <v>76.49999872500003</v>
      </c>
    </row>
    <row r="9" spans="1:14" s="7" customFormat="1" ht="33" customHeight="1">
      <c r="A9" s="8">
        <v>4</v>
      </c>
      <c r="B9" s="9" t="s">
        <v>31</v>
      </c>
      <c r="C9" s="9" t="s">
        <v>30</v>
      </c>
      <c r="D9" s="10" t="s">
        <v>7</v>
      </c>
      <c r="E9" s="6">
        <v>53</v>
      </c>
      <c r="F9" s="6">
        <v>120</v>
      </c>
      <c r="G9" s="6">
        <v>0</v>
      </c>
      <c r="H9" s="6">
        <v>0</v>
      </c>
      <c r="I9" s="6">
        <v>0</v>
      </c>
      <c r="J9" s="6"/>
      <c r="K9" s="6"/>
      <c r="L9" s="6"/>
      <c r="M9" s="11">
        <f>SUM(E9:L9)</f>
        <v>173</v>
      </c>
      <c r="N9" s="21">
        <f>M9/$M$4*100</f>
        <v>28.833332852777787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23" t="str">
        <f>'F1A'!A1</f>
        <v>2007. a. vabalennu Eesti Meistrivõistlused juunioridele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8" ht="28.5" customHeight="1">
      <c r="B2" s="18" t="s">
        <v>12</v>
      </c>
      <c r="E2" s="2" t="str">
        <f>'F1A'!E2</f>
        <v>9. juunil  2007 Kuusiku lennuväljal</v>
      </c>
      <c r="F2" s="1"/>
      <c r="G2" s="1"/>
      <c r="H2" s="1"/>
    </row>
    <row r="4" spans="4:13" ht="18" customHeight="1">
      <c r="D4" s="16" t="s">
        <v>23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3"/>
      <c r="K4" s="3"/>
      <c r="L4" s="3"/>
      <c r="M4" s="20">
        <f>SUM(E4:L4)+0.000001</f>
        <v>600.000001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15</v>
      </c>
      <c r="F5" s="6" t="s">
        <v>16</v>
      </c>
      <c r="G5" s="6" t="s">
        <v>14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4</v>
      </c>
      <c r="N5" s="6" t="s">
        <v>22</v>
      </c>
    </row>
    <row r="6" spans="1:14" s="7" customFormat="1" ht="33" customHeight="1">
      <c r="A6" s="8">
        <v>1</v>
      </c>
      <c r="B6" s="15" t="s">
        <v>34</v>
      </c>
      <c r="C6" s="9" t="s">
        <v>10</v>
      </c>
      <c r="D6" s="9" t="s">
        <v>35</v>
      </c>
      <c r="E6" s="19">
        <v>120</v>
      </c>
      <c r="F6" s="19">
        <v>120</v>
      </c>
      <c r="G6" s="19">
        <v>120</v>
      </c>
      <c r="H6" s="19">
        <v>2</v>
      </c>
      <c r="I6" s="19">
        <v>109</v>
      </c>
      <c r="J6" s="6"/>
      <c r="K6" s="6"/>
      <c r="L6" s="6"/>
      <c r="M6" s="11">
        <f aca="true" t="shared" si="0" ref="M6:M14">SUM(E6:L6)</f>
        <v>471</v>
      </c>
      <c r="N6" s="21">
        <f aca="true" t="shared" si="1" ref="N6:N14">M6/$M$4*100</f>
        <v>78.49999986916667</v>
      </c>
    </row>
    <row r="7" spans="1:14" s="7" customFormat="1" ht="33" customHeight="1">
      <c r="A7" s="8">
        <v>2</v>
      </c>
      <c r="B7" s="15" t="s">
        <v>27</v>
      </c>
      <c r="C7" s="9" t="s">
        <v>5</v>
      </c>
      <c r="D7" s="10" t="s">
        <v>26</v>
      </c>
      <c r="E7" s="19">
        <v>100</v>
      </c>
      <c r="F7" s="19">
        <v>23</v>
      </c>
      <c r="G7" s="19">
        <v>63</v>
      </c>
      <c r="H7" s="19">
        <v>84</v>
      </c>
      <c r="I7" s="19">
        <v>114</v>
      </c>
      <c r="J7" s="6"/>
      <c r="K7" s="6"/>
      <c r="L7" s="6"/>
      <c r="M7" s="11">
        <f t="shared" si="0"/>
        <v>384</v>
      </c>
      <c r="N7" s="21">
        <f t="shared" si="1"/>
        <v>63.99999989333334</v>
      </c>
    </row>
    <row r="8" spans="1:14" s="7" customFormat="1" ht="33" customHeight="1">
      <c r="A8" s="8">
        <v>3</v>
      </c>
      <c r="B8" s="15" t="s">
        <v>36</v>
      </c>
      <c r="C8" s="9" t="s">
        <v>10</v>
      </c>
      <c r="D8" s="10" t="s">
        <v>37</v>
      </c>
      <c r="E8" s="6">
        <v>49</v>
      </c>
      <c r="F8" s="6">
        <v>118</v>
      </c>
      <c r="G8" s="6">
        <v>43</v>
      </c>
      <c r="H8" s="6">
        <v>89</v>
      </c>
      <c r="I8" s="6">
        <v>55</v>
      </c>
      <c r="J8" s="6"/>
      <c r="K8" s="6"/>
      <c r="L8" s="6"/>
      <c r="M8" s="11">
        <f t="shared" si="0"/>
        <v>354</v>
      </c>
      <c r="N8" s="21">
        <f t="shared" si="1"/>
        <v>58.99999990166667</v>
      </c>
    </row>
    <row r="9" spans="1:14" s="7" customFormat="1" ht="33" customHeight="1">
      <c r="A9" s="8">
        <v>4</v>
      </c>
      <c r="B9" s="13" t="s">
        <v>8</v>
      </c>
      <c r="C9" s="9" t="s">
        <v>5</v>
      </c>
      <c r="D9" s="10" t="s">
        <v>11</v>
      </c>
      <c r="E9" s="19">
        <v>45</v>
      </c>
      <c r="F9" s="19">
        <v>110</v>
      </c>
      <c r="G9" s="19">
        <v>69</v>
      </c>
      <c r="H9" s="19">
        <v>77</v>
      </c>
      <c r="I9" s="19">
        <v>41</v>
      </c>
      <c r="J9" s="6"/>
      <c r="K9" s="6"/>
      <c r="L9" s="6"/>
      <c r="M9" s="11">
        <f t="shared" si="0"/>
        <v>342</v>
      </c>
      <c r="N9" s="21">
        <f t="shared" si="1"/>
        <v>56.999999904999996</v>
      </c>
    </row>
    <row r="10" spans="1:14" s="7" customFormat="1" ht="33" customHeight="1">
      <c r="A10" s="8">
        <v>5</v>
      </c>
      <c r="B10" s="9" t="s">
        <v>33</v>
      </c>
      <c r="C10" s="9" t="s">
        <v>5</v>
      </c>
      <c r="D10" s="12" t="s">
        <v>7</v>
      </c>
      <c r="E10" s="6">
        <v>32</v>
      </c>
      <c r="F10" s="6">
        <v>51</v>
      </c>
      <c r="G10" s="6">
        <v>120</v>
      </c>
      <c r="H10" s="6">
        <v>33</v>
      </c>
      <c r="I10" s="6">
        <v>34</v>
      </c>
      <c r="J10" s="22"/>
      <c r="K10" s="22"/>
      <c r="L10" s="6"/>
      <c r="M10" s="11">
        <f t="shared" si="0"/>
        <v>270</v>
      </c>
      <c r="N10" s="21">
        <f t="shared" si="1"/>
        <v>44.999999925</v>
      </c>
    </row>
    <row r="11" spans="1:14" s="7" customFormat="1" ht="33" customHeight="1">
      <c r="A11" s="14">
        <v>6</v>
      </c>
      <c r="B11" s="15" t="s">
        <v>13</v>
      </c>
      <c r="C11" s="9" t="s">
        <v>6</v>
      </c>
      <c r="D11" s="12" t="s">
        <v>25</v>
      </c>
      <c r="E11" s="6">
        <v>50</v>
      </c>
      <c r="F11" s="6">
        <v>40</v>
      </c>
      <c r="G11" s="6">
        <v>69</v>
      </c>
      <c r="H11" s="6">
        <v>48</v>
      </c>
      <c r="I11" s="6">
        <v>47</v>
      </c>
      <c r="J11" s="22"/>
      <c r="K11" s="22"/>
      <c r="L11" s="6"/>
      <c r="M11" s="11">
        <f t="shared" si="0"/>
        <v>254</v>
      </c>
      <c r="N11" s="21">
        <f t="shared" si="1"/>
        <v>42.33333326277778</v>
      </c>
    </row>
    <row r="12" spans="1:14" s="7" customFormat="1" ht="33" customHeight="1">
      <c r="A12" s="14">
        <v>7</v>
      </c>
      <c r="B12" s="9" t="s">
        <v>39</v>
      </c>
      <c r="C12" s="9" t="s">
        <v>10</v>
      </c>
      <c r="D12" s="10" t="s">
        <v>7</v>
      </c>
      <c r="E12" s="6">
        <v>30</v>
      </c>
      <c r="F12" s="6">
        <v>88</v>
      </c>
      <c r="G12" s="6">
        <v>52</v>
      </c>
      <c r="H12" s="6">
        <v>23</v>
      </c>
      <c r="I12" s="6">
        <v>50</v>
      </c>
      <c r="J12" s="22"/>
      <c r="K12" s="22"/>
      <c r="L12" s="6"/>
      <c r="M12" s="11">
        <f t="shared" si="0"/>
        <v>243</v>
      </c>
      <c r="N12" s="21">
        <f t="shared" si="1"/>
        <v>40.4999999325</v>
      </c>
    </row>
    <row r="13" spans="1:14" s="7" customFormat="1" ht="33" customHeight="1">
      <c r="A13" s="14">
        <v>8</v>
      </c>
      <c r="B13" s="9" t="s">
        <v>38</v>
      </c>
      <c r="C13" s="9" t="s">
        <v>10</v>
      </c>
      <c r="D13" s="10" t="s">
        <v>7</v>
      </c>
      <c r="E13" s="6">
        <v>94</v>
      </c>
      <c r="F13" s="6">
        <v>0</v>
      </c>
      <c r="G13" s="6">
        <v>0</v>
      </c>
      <c r="H13" s="6">
        <v>0</v>
      </c>
      <c r="I13" s="6">
        <v>0</v>
      </c>
      <c r="J13" s="22"/>
      <c r="K13" s="22"/>
      <c r="L13" s="6"/>
      <c r="M13" s="11">
        <f t="shared" si="0"/>
        <v>94</v>
      </c>
      <c r="N13" s="21">
        <f t="shared" si="1"/>
        <v>15.666666640555555</v>
      </c>
    </row>
    <row r="14" spans="1:14" s="7" customFormat="1" ht="33" customHeight="1">
      <c r="A14" s="14">
        <v>9</v>
      </c>
      <c r="B14" s="9" t="s">
        <v>9</v>
      </c>
      <c r="C14" s="9" t="s">
        <v>6</v>
      </c>
      <c r="D14" s="12" t="s">
        <v>24</v>
      </c>
      <c r="E14" s="6">
        <v>1</v>
      </c>
      <c r="F14" s="6">
        <v>2</v>
      </c>
      <c r="G14" s="6">
        <v>2</v>
      </c>
      <c r="H14" s="6">
        <v>12</v>
      </c>
      <c r="I14" s="6">
        <v>55</v>
      </c>
      <c r="J14" s="22"/>
      <c r="K14" s="22"/>
      <c r="L14" s="6"/>
      <c r="M14" s="11">
        <f t="shared" si="0"/>
        <v>72</v>
      </c>
      <c r="N14" s="21">
        <f t="shared" si="1"/>
        <v>11.99999998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 Polukainen</cp:lastModifiedBy>
  <cp:lastPrinted>2007-06-08T16:01:15Z</cp:lastPrinted>
  <dcterms:created xsi:type="dcterms:W3CDTF">2006-01-15T13:55:01Z</dcterms:created>
  <dcterms:modified xsi:type="dcterms:W3CDTF">2007-11-08T19:36:00Z</dcterms:modified>
  <cp:category/>
  <cp:version/>
  <cp:contentType/>
  <cp:contentStatus/>
</cp:coreProperties>
</file>