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H" sheetId="2" r:id="rId2"/>
    <sheet name="F1B" sheetId="3" r:id="rId3"/>
    <sheet name="F1C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<sst xmlns="http://schemas.openxmlformats.org/spreadsheetml/2006/main" count="140" uniqueCount="81">
  <si>
    <t>F1A</t>
  </si>
  <si>
    <t>Nimi</t>
  </si>
  <si>
    <t>Klubi</t>
  </si>
  <si>
    <t>Litsentsi Nr.</t>
  </si>
  <si>
    <t>Kokku</t>
  </si>
  <si>
    <t xml:space="preserve">Nõmme NM     </t>
  </si>
  <si>
    <t>Tambet Lepp</t>
  </si>
  <si>
    <t>Tartu MK</t>
  </si>
  <si>
    <t>Urmas Kokk</t>
  </si>
  <si>
    <t>Ants Selgoja</t>
  </si>
  <si>
    <t>Pärnu NTM</t>
  </si>
  <si>
    <t>EST-0290</t>
  </si>
  <si>
    <t>EST-</t>
  </si>
  <si>
    <t>EST-0025</t>
  </si>
  <si>
    <t>Nõmme NM</t>
  </si>
  <si>
    <t>EST-0268</t>
  </si>
  <si>
    <t>Kaarel Truu</t>
  </si>
  <si>
    <t>F1H</t>
  </si>
  <si>
    <t>F1C</t>
  </si>
  <si>
    <t>Jakob Koppel</t>
  </si>
  <si>
    <t>Ülar Vihul</t>
  </si>
  <si>
    <t>Enno Puju</t>
  </si>
  <si>
    <t>F1B</t>
  </si>
  <si>
    <t>Indrek Harjo</t>
  </si>
  <si>
    <t>Raimond Naaber</t>
  </si>
  <si>
    <t>Jüri Roots</t>
  </si>
  <si>
    <t xml:space="preserve"> Fun Fly Club</t>
  </si>
  <si>
    <t>EST -0039</t>
  </si>
  <si>
    <t>EST -0038</t>
  </si>
  <si>
    <t>EST-0050</t>
  </si>
  <si>
    <t>EST-0070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</si>
  <si>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</si>
  <si>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</si>
  <si>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</si>
  <si>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</si>
  <si>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</si>
  <si>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</si>
  <si>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</si>
  <si>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</si>
  <si>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</si>
  <si>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</si>
  <si>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Vahur Tiho</t>
  </si>
  <si>
    <t>Tiit Lilloveer</t>
  </si>
  <si>
    <t>Ardo Pärna</t>
  </si>
  <si>
    <t>EST-0048</t>
  </si>
  <si>
    <t>Mudellennu Ühenduse juhatusele</t>
  </si>
  <si>
    <t>Võistluste läbiviimise kokkuvõte</t>
  </si>
  <si>
    <t>Nimetus</t>
  </si>
  <si>
    <t>Aeg</t>
  </si>
  <si>
    <t>Koht</t>
  </si>
  <si>
    <t>Organiseerija</t>
  </si>
  <si>
    <t>Nõmme Noortemaja</t>
  </si>
  <si>
    <t>Osalejad</t>
  </si>
  <si>
    <t>Võistlusklass</t>
  </si>
  <si>
    <t>Sportlasi kokku</t>
  </si>
  <si>
    <t>Täiskasvanud</t>
  </si>
  <si>
    <t>Noored</t>
  </si>
  <si>
    <t>Võislejaid kokku</t>
  </si>
  <si>
    <t>Võistluste sekretär</t>
  </si>
  <si>
    <t>Anti Kordemets</t>
  </si>
  <si>
    <t>EST-0166</t>
  </si>
  <si>
    <t>EST-0297</t>
  </si>
  <si>
    <t>EST-0183</t>
  </si>
  <si>
    <t>EST-0319</t>
  </si>
  <si>
    <t>EST-0037</t>
  </si>
  <si>
    <t>EST-0322</t>
  </si>
  <si>
    <t>EST-0196</t>
  </si>
  <si>
    <t>2007.a.vabalennu Eesti karikavõistluste IV etapp</t>
  </si>
  <si>
    <t>21. juulil  2007 Nurmsi lennuväljal</t>
  </si>
  <si>
    <t>Tõnu Luman</t>
  </si>
  <si>
    <t>Fun Fly Club</t>
  </si>
  <si>
    <t>EST-0291</t>
  </si>
  <si>
    <t>Martin Meisalu (J)</t>
  </si>
  <si>
    <t>Andra Moistus</t>
  </si>
  <si>
    <t>EST-0348</t>
  </si>
  <si>
    <t>Mikk-Kaspar Vahtra (J)</t>
  </si>
  <si>
    <t>Nurmsi lennuväli</t>
  </si>
  <si>
    <t>21. juulil  2006</t>
  </si>
  <si>
    <t>5 min Flyoff kell 19.15</t>
  </si>
  <si>
    <t>7 tuuri, tuuri kestvus 1 tund, vaheaegu ja katkestusi ei olnud. Ilm vahelduv pilvisus, nähtavus väga hea, tuul 2...4 m/s</t>
  </si>
  <si>
    <t>Võistluste algus 10.00, lõpp 17.00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</si>
</sst>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24"/>
      <name val="Times New Roman"/>
      <family val="1"/>
    </font>
    <font>
      <b/>
      <sz val="22"/>
      <name val="Arial"/>
      <family val="2"/>
    </font>
    <font>
      <sz val="14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8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2"/>
    </sheetView>
  </sheetViews>
  <sheetFormatPr defaultColWidth="9.140625" defaultRowHeight="12.75"/>
  <cols>
    <col min="1" max="1" width="3.7109375" style="0" customWidth="1"/>
    <col min="2" max="2" width="24.14062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8.5" customHeight="1">
      <c r="A2" s="26"/>
      <c r="B2" s="27" t="s">
        <v>0</v>
      </c>
      <c r="C2" s="26"/>
      <c r="D2" s="26"/>
      <c r="E2" s="28" t="s">
        <v>68</v>
      </c>
      <c r="F2" s="26"/>
      <c r="G2" s="26"/>
      <c r="H2" s="26"/>
      <c r="I2" s="26"/>
      <c r="J2" s="26"/>
      <c r="K2" s="26"/>
      <c r="L2" s="26"/>
      <c r="M2" s="26"/>
      <c r="N2" s="26"/>
    </row>
    <row r="4" spans="4:13" ht="18" customHeight="1">
      <c r="D4" s="15" t="s">
        <v>40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SUM(E4:L4)+0.000001</f>
        <v>1260.000001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32</v>
      </c>
      <c r="F5" s="6" t="s">
        <v>33</v>
      </c>
      <c r="G5" s="6" t="s">
        <v>31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</v>
      </c>
      <c r="N5" s="6" t="s">
        <v>39</v>
      </c>
    </row>
    <row r="6" spans="1:14" s="7" customFormat="1" ht="33" customHeight="1">
      <c r="A6" s="8">
        <v>1</v>
      </c>
      <c r="B6" s="9" t="s">
        <v>20</v>
      </c>
      <c r="C6" s="9" t="s">
        <v>5</v>
      </c>
      <c r="D6" s="12" t="s">
        <v>30</v>
      </c>
      <c r="E6" s="16">
        <v>180</v>
      </c>
      <c r="F6" s="6">
        <v>180</v>
      </c>
      <c r="G6" s="6">
        <v>180</v>
      </c>
      <c r="H6" s="6">
        <v>180</v>
      </c>
      <c r="I6" s="6">
        <v>180</v>
      </c>
      <c r="J6" s="6">
        <v>180</v>
      </c>
      <c r="K6" s="6">
        <v>180</v>
      </c>
      <c r="L6" s="6">
        <v>300</v>
      </c>
      <c r="M6" s="11">
        <f aca="true" t="shared" si="0" ref="M6:M14">SUM(E6:L6)</f>
        <v>1560</v>
      </c>
      <c r="N6" s="21">
        <v>100</v>
      </c>
    </row>
    <row r="7" spans="1:14" s="7" customFormat="1" ht="33" customHeight="1">
      <c r="A7" s="8">
        <v>2</v>
      </c>
      <c r="B7" s="14" t="s">
        <v>21</v>
      </c>
      <c r="C7" s="9" t="s">
        <v>5</v>
      </c>
      <c r="D7" s="10" t="s">
        <v>62</v>
      </c>
      <c r="E7" s="18">
        <v>180</v>
      </c>
      <c r="F7" s="18">
        <v>180</v>
      </c>
      <c r="G7" s="18">
        <v>180</v>
      </c>
      <c r="H7" s="18">
        <v>180</v>
      </c>
      <c r="I7" s="18">
        <v>180</v>
      </c>
      <c r="J7" s="6">
        <v>180</v>
      </c>
      <c r="K7" s="6">
        <v>180</v>
      </c>
      <c r="L7" s="6">
        <v>179</v>
      </c>
      <c r="M7" s="11">
        <f t="shared" si="0"/>
        <v>1439</v>
      </c>
      <c r="N7" s="21">
        <v>100</v>
      </c>
    </row>
    <row r="8" spans="1:14" s="7" customFormat="1" ht="33" customHeight="1">
      <c r="A8" s="8">
        <v>3</v>
      </c>
      <c r="B8" s="14" t="s">
        <v>59</v>
      </c>
      <c r="C8" s="9" t="s">
        <v>5</v>
      </c>
      <c r="D8" s="12" t="s">
        <v>60</v>
      </c>
      <c r="E8" s="18">
        <v>180</v>
      </c>
      <c r="F8" s="18">
        <v>180</v>
      </c>
      <c r="G8" s="18">
        <v>180</v>
      </c>
      <c r="H8" s="18">
        <v>180</v>
      </c>
      <c r="I8" s="18">
        <v>180</v>
      </c>
      <c r="J8" s="6">
        <v>154</v>
      </c>
      <c r="K8" s="6">
        <v>180</v>
      </c>
      <c r="L8" s="6"/>
      <c r="M8" s="11">
        <f t="shared" si="0"/>
        <v>1234</v>
      </c>
      <c r="N8" s="21">
        <f aca="true" t="shared" si="1" ref="N8:N14">(M8/$M$4)*100</f>
        <v>97.93650785878054</v>
      </c>
    </row>
    <row r="9" spans="1:14" s="7" customFormat="1" ht="33" customHeight="1">
      <c r="A9" s="8">
        <v>4</v>
      </c>
      <c r="B9" s="20" t="s">
        <v>9</v>
      </c>
      <c r="C9" s="9" t="s">
        <v>10</v>
      </c>
      <c r="D9" s="10" t="s">
        <v>13</v>
      </c>
      <c r="E9" s="6">
        <v>178</v>
      </c>
      <c r="F9" s="6">
        <v>180</v>
      </c>
      <c r="G9" s="6">
        <v>180</v>
      </c>
      <c r="H9" s="6">
        <v>180</v>
      </c>
      <c r="I9" s="6">
        <v>115</v>
      </c>
      <c r="J9" s="6">
        <v>180</v>
      </c>
      <c r="K9" s="6">
        <v>180</v>
      </c>
      <c r="L9" s="6"/>
      <c r="M9" s="11">
        <f t="shared" si="0"/>
        <v>1193</v>
      </c>
      <c r="N9" s="21">
        <f t="shared" si="1"/>
        <v>94.6825396073948</v>
      </c>
    </row>
    <row r="10" spans="1:14" s="7" customFormat="1" ht="33" customHeight="1">
      <c r="A10" s="8">
        <v>5</v>
      </c>
      <c r="B10" s="9" t="s">
        <v>43</v>
      </c>
      <c r="C10" s="9" t="s">
        <v>5</v>
      </c>
      <c r="D10" s="10" t="s">
        <v>44</v>
      </c>
      <c r="E10" s="6">
        <v>180</v>
      </c>
      <c r="F10" s="6">
        <v>180</v>
      </c>
      <c r="G10" s="6">
        <v>180</v>
      </c>
      <c r="H10" s="6">
        <v>111</v>
      </c>
      <c r="I10" s="6">
        <v>180</v>
      </c>
      <c r="J10" s="6">
        <v>180</v>
      </c>
      <c r="K10" s="6">
        <v>180</v>
      </c>
      <c r="L10" s="6"/>
      <c r="M10" s="11">
        <f t="shared" si="0"/>
        <v>1191</v>
      </c>
      <c r="N10" s="21">
        <f t="shared" si="1"/>
        <v>94.52380944879062</v>
      </c>
    </row>
    <row r="11" spans="1:14" s="7" customFormat="1" ht="33" customHeight="1">
      <c r="A11" s="13">
        <v>6</v>
      </c>
      <c r="B11" s="14" t="s">
        <v>72</v>
      </c>
      <c r="C11" s="9" t="s">
        <v>7</v>
      </c>
      <c r="D11" s="9" t="s">
        <v>15</v>
      </c>
      <c r="E11" s="18">
        <v>124</v>
      </c>
      <c r="F11" s="18">
        <v>180</v>
      </c>
      <c r="G11" s="18">
        <v>180</v>
      </c>
      <c r="H11" s="18">
        <v>180</v>
      </c>
      <c r="I11" s="18">
        <v>180</v>
      </c>
      <c r="J11" s="6">
        <v>91</v>
      </c>
      <c r="K11" s="6">
        <v>180</v>
      </c>
      <c r="L11" s="6"/>
      <c r="M11" s="11">
        <f t="shared" si="0"/>
        <v>1115</v>
      </c>
      <c r="N11" s="21">
        <f t="shared" si="1"/>
        <v>88.49206342183169</v>
      </c>
    </row>
    <row r="12" spans="1:14" s="7" customFormat="1" ht="33" customHeight="1">
      <c r="A12" s="13">
        <v>7</v>
      </c>
      <c r="B12" s="14" t="s">
        <v>6</v>
      </c>
      <c r="C12" s="9" t="s">
        <v>7</v>
      </c>
      <c r="D12" s="10" t="s">
        <v>61</v>
      </c>
      <c r="E12" s="18">
        <v>180</v>
      </c>
      <c r="F12" s="18">
        <v>81</v>
      </c>
      <c r="G12" s="18">
        <v>170</v>
      </c>
      <c r="H12" s="18">
        <v>101</v>
      </c>
      <c r="I12" s="18">
        <v>180</v>
      </c>
      <c r="J12" s="18">
        <v>180</v>
      </c>
      <c r="K12" s="18">
        <v>180</v>
      </c>
      <c r="L12" s="6"/>
      <c r="M12" s="11">
        <f t="shared" si="0"/>
        <v>1072</v>
      </c>
      <c r="N12" s="21">
        <f t="shared" si="1"/>
        <v>85.07936501184177</v>
      </c>
    </row>
    <row r="13" spans="1:14" s="7" customFormat="1" ht="33" customHeight="1">
      <c r="A13" s="13">
        <v>8</v>
      </c>
      <c r="B13" s="14" t="s">
        <v>75</v>
      </c>
      <c r="C13" s="9" t="s">
        <v>7</v>
      </c>
      <c r="D13" s="9" t="s">
        <v>63</v>
      </c>
      <c r="E13" s="18">
        <v>180</v>
      </c>
      <c r="F13" s="18">
        <v>180</v>
      </c>
      <c r="G13" s="18">
        <v>180</v>
      </c>
      <c r="H13" s="18">
        <v>72</v>
      </c>
      <c r="I13" s="18">
        <v>125</v>
      </c>
      <c r="J13" s="6">
        <v>156</v>
      </c>
      <c r="K13" s="6">
        <v>152</v>
      </c>
      <c r="L13" s="6"/>
      <c r="M13" s="11">
        <f t="shared" si="0"/>
        <v>1045</v>
      </c>
      <c r="N13" s="21">
        <f t="shared" si="1"/>
        <v>82.9365078706853</v>
      </c>
    </row>
    <row r="14" spans="1:14" s="7" customFormat="1" ht="33" customHeight="1">
      <c r="A14" s="13">
        <v>9</v>
      </c>
      <c r="B14" s="9" t="s">
        <v>8</v>
      </c>
      <c r="C14" s="9" t="s">
        <v>5</v>
      </c>
      <c r="D14" s="12" t="s">
        <v>11</v>
      </c>
      <c r="E14" s="6">
        <v>180</v>
      </c>
      <c r="F14" s="6">
        <v>180</v>
      </c>
      <c r="G14" s="6">
        <v>114</v>
      </c>
      <c r="H14" s="6">
        <v>180</v>
      </c>
      <c r="I14" s="6">
        <v>0</v>
      </c>
      <c r="J14" s="6">
        <v>180</v>
      </c>
      <c r="K14" s="6">
        <v>71</v>
      </c>
      <c r="L14" s="6"/>
      <c r="M14" s="11">
        <f t="shared" si="0"/>
        <v>905</v>
      </c>
      <c r="N14" s="21">
        <f t="shared" si="1"/>
        <v>71.82539676839254</v>
      </c>
    </row>
  </sheetData>
  <mergeCells count="1">
    <mergeCell ref="A1:N1"/>
  </mergeCells>
  <printOptions/>
  <pageMargins left="0.5" right="0.35433070866141736" top="0.36" bottom="0.2" header="0.23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32" sqref="B3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0" t="str">
        <f>'F1A'!A1</f>
        <v>2007.a.vabalennu Eesti karikavõistluste IV etapp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8" ht="28.5" customHeight="1">
      <c r="B2" s="17" t="s">
        <v>17</v>
      </c>
      <c r="E2" s="2" t="str">
        <f>'F1A'!E2</f>
        <v>21. juulil  2007 Nurmsi lennuväljal</v>
      </c>
      <c r="F2" s="1"/>
      <c r="G2" s="1"/>
      <c r="H2" s="1"/>
    </row>
    <row r="4" spans="4:13" ht="18" customHeight="1">
      <c r="D4" s="15" t="s">
        <v>40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3"/>
      <c r="K4" s="3"/>
      <c r="L4" s="3"/>
      <c r="M4" s="19">
        <f>SUM(E4:L4)</f>
        <v>600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32</v>
      </c>
      <c r="F5" s="6" t="s">
        <v>33</v>
      </c>
      <c r="G5" s="6" t="s">
        <v>31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</v>
      </c>
      <c r="N5" s="6" t="s">
        <v>39</v>
      </c>
    </row>
    <row r="6" spans="1:14" s="7" customFormat="1" ht="33" customHeight="1">
      <c r="A6" s="8">
        <v>1</v>
      </c>
      <c r="B6" s="14" t="s">
        <v>73</v>
      </c>
      <c r="C6" s="9" t="s">
        <v>14</v>
      </c>
      <c r="D6" s="10" t="s">
        <v>74</v>
      </c>
      <c r="E6" s="6">
        <v>120</v>
      </c>
      <c r="F6" s="6">
        <v>120</v>
      </c>
      <c r="G6" s="6">
        <v>120</v>
      </c>
      <c r="H6" s="6">
        <v>2</v>
      </c>
      <c r="I6" s="6">
        <v>120</v>
      </c>
      <c r="J6" s="15"/>
      <c r="K6" s="15"/>
      <c r="L6" s="15"/>
      <c r="M6" s="11">
        <f>SUM(E6:L6)</f>
        <v>482</v>
      </c>
      <c r="N6" s="21">
        <f>(M6/$M$4)*100</f>
        <v>80.33333333333333</v>
      </c>
    </row>
    <row r="7" spans="1:14" s="7" customFormat="1" ht="33" customHeight="1">
      <c r="A7" s="8">
        <v>2</v>
      </c>
      <c r="B7" s="14" t="s">
        <v>19</v>
      </c>
      <c r="C7" s="9" t="s">
        <v>10</v>
      </c>
      <c r="D7" s="9" t="s">
        <v>12</v>
      </c>
      <c r="E7" s="6">
        <v>42</v>
      </c>
      <c r="F7" s="6">
        <v>33</v>
      </c>
      <c r="G7" s="6">
        <v>28</v>
      </c>
      <c r="H7" s="6">
        <v>36</v>
      </c>
      <c r="I7" s="6">
        <v>5</v>
      </c>
      <c r="J7" s="15"/>
      <c r="K7" s="15"/>
      <c r="L7" s="15"/>
      <c r="M7" s="11">
        <f>SUM(E7:L7)</f>
        <v>144</v>
      </c>
      <c r="N7" s="21">
        <f>(M7/$M$4)*100</f>
        <v>24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C32" sqref="C3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0" t="str">
        <f>'F1A'!A1</f>
        <v>2007.a.vabalennu Eesti karikavõistluste IV etapp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8" ht="28.5" customHeight="1">
      <c r="B2" s="17" t="s">
        <v>22</v>
      </c>
      <c r="E2" s="2" t="str">
        <f>'F1A'!E2</f>
        <v>21. juulil  2007 Nurmsi lennuväljal</v>
      </c>
      <c r="F2" s="1"/>
      <c r="G2" s="1"/>
      <c r="H2" s="1"/>
    </row>
    <row r="4" spans="4:13" ht="18" customHeight="1">
      <c r="D4" s="15" t="s">
        <v>40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</f>
        <v>1260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32</v>
      </c>
      <c r="F5" s="6" t="s">
        <v>33</v>
      </c>
      <c r="G5" s="6" t="s">
        <v>31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</v>
      </c>
      <c r="N5" s="6" t="s">
        <v>39</v>
      </c>
    </row>
    <row r="6" spans="1:14" s="7" customFormat="1" ht="33" customHeight="1">
      <c r="A6" s="8">
        <v>1</v>
      </c>
      <c r="B6" s="9" t="s">
        <v>42</v>
      </c>
      <c r="C6" s="9" t="s">
        <v>14</v>
      </c>
      <c r="D6" s="12" t="s">
        <v>64</v>
      </c>
      <c r="E6" s="6">
        <v>147</v>
      </c>
      <c r="F6" s="6">
        <v>180</v>
      </c>
      <c r="G6" s="6">
        <v>140</v>
      </c>
      <c r="H6" s="6">
        <v>150</v>
      </c>
      <c r="I6" s="6">
        <v>180</v>
      </c>
      <c r="J6" s="6">
        <v>180</v>
      </c>
      <c r="K6" s="6">
        <v>170</v>
      </c>
      <c r="L6" s="8"/>
      <c r="M6" s="11">
        <f>SUM(E6:L6)</f>
        <v>1147</v>
      </c>
      <c r="N6" s="21">
        <f>(M6/$M$4)*100</f>
        <v>91.03174603174602</v>
      </c>
    </row>
    <row r="7" spans="1:14" s="7" customFormat="1" ht="33" customHeight="1">
      <c r="A7" s="8">
        <v>2</v>
      </c>
      <c r="B7" s="9" t="s">
        <v>69</v>
      </c>
      <c r="C7" s="9" t="s">
        <v>70</v>
      </c>
      <c r="D7" s="10" t="s">
        <v>71</v>
      </c>
      <c r="E7" s="6">
        <v>64</v>
      </c>
      <c r="F7" s="6">
        <v>180</v>
      </c>
      <c r="G7" s="6">
        <v>127</v>
      </c>
      <c r="H7" s="6">
        <v>147</v>
      </c>
      <c r="I7" s="6">
        <v>180</v>
      </c>
      <c r="J7" s="6">
        <v>180</v>
      </c>
      <c r="K7" s="6">
        <v>180</v>
      </c>
      <c r="L7" s="8"/>
      <c r="M7" s="11">
        <f>SUM(E7:L7)</f>
        <v>1058</v>
      </c>
      <c r="N7" s="21">
        <f>(M7/$M$4)*100</f>
        <v>83.96825396825398</v>
      </c>
    </row>
    <row r="8" spans="1:14" s="7" customFormat="1" ht="33" customHeight="1">
      <c r="A8" s="8">
        <v>3</v>
      </c>
      <c r="B8" s="9" t="s">
        <v>23</v>
      </c>
      <c r="C8" s="9" t="s">
        <v>14</v>
      </c>
      <c r="D8" s="10" t="s">
        <v>29</v>
      </c>
      <c r="E8" s="6">
        <v>136</v>
      </c>
      <c r="F8" s="6">
        <v>127</v>
      </c>
      <c r="G8" s="6">
        <v>140</v>
      </c>
      <c r="H8" s="6">
        <v>111</v>
      </c>
      <c r="I8" s="6">
        <v>180</v>
      </c>
      <c r="J8" s="6">
        <v>171</v>
      </c>
      <c r="K8" s="6">
        <v>124</v>
      </c>
      <c r="L8" s="8"/>
      <c r="M8" s="11">
        <f>SUM(E8:L8)</f>
        <v>989</v>
      </c>
      <c r="N8" s="21">
        <f>(M8/$M$4)*100</f>
        <v>78.4920634920635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8" sqref="D8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0" t="str">
        <f>'F1A'!A1</f>
        <v>2007.a.vabalennu Eesti karikavõistluste IV etapp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8" ht="28.5" customHeight="1">
      <c r="B2" s="17" t="s">
        <v>18</v>
      </c>
      <c r="E2" s="2" t="str">
        <f>'F1A'!E2</f>
        <v>21. juulil  2007 Nurmsi lennuväljal</v>
      </c>
      <c r="F2" s="1"/>
      <c r="G2" s="1"/>
      <c r="H2" s="1"/>
    </row>
    <row r="4" spans="4:13" ht="18" customHeight="1">
      <c r="D4" s="15" t="s">
        <v>40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</f>
        <v>1260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32</v>
      </c>
      <c r="F5" s="6" t="s">
        <v>33</v>
      </c>
      <c r="G5" s="6" t="s">
        <v>31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</v>
      </c>
      <c r="N5" s="6" t="s">
        <v>39</v>
      </c>
    </row>
    <row r="6" spans="1:14" s="7" customFormat="1" ht="33" customHeight="1">
      <c r="A6" s="8">
        <v>1</v>
      </c>
      <c r="B6" s="9" t="s">
        <v>25</v>
      </c>
      <c r="C6" s="9" t="s">
        <v>26</v>
      </c>
      <c r="D6" s="12" t="s">
        <v>27</v>
      </c>
      <c r="E6" s="6">
        <v>180</v>
      </c>
      <c r="F6" s="6">
        <v>180</v>
      </c>
      <c r="G6" s="6">
        <v>180</v>
      </c>
      <c r="H6" s="6">
        <v>180</v>
      </c>
      <c r="I6" s="6">
        <v>180</v>
      </c>
      <c r="J6" s="6">
        <v>180</v>
      </c>
      <c r="K6" s="6">
        <v>180</v>
      </c>
      <c r="L6" s="8"/>
      <c r="M6" s="11">
        <f>SUM(E6:L6)</f>
        <v>1260</v>
      </c>
      <c r="N6" s="21">
        <f>(M6/$M$4)*100</f>
        <v>100</v>
      </c>
    </row>
    <row r="7" spans="1:14" s="7" customFormat="1" ht="33" customHeight="1">
      <c r="A7" s="8">
        <v>2</v>
      </c>
      <c r="B7" s="9" t="s">
        <v>24</v>
      </c>
      <c r="C7" s="9" t="s">
        <v>5</v>
      </c>
      <c r="D7" s="10" t="s">
        <v>28</v>
      </c>
      <c r="E7" s="6">
        <v>121</v>
      </c>
      <c r="F7" s="6">
        <v>140</v>
      </c>
      <c r="G7" s="6">
        <v>115</v>
      </c>
      <c r="H7" s="6">
        <v>180</v>
      </c>
      <c r="I7" s="6">
        <v>180</v>
      </c>
      <c r="J7" s="6">
        <v>151</v>
      </c>
      <c r="K7" s="6">
        <v>180</v>
      </c>
      <c r="L7" s="8"/>
      <c r="M7" s="11">
        <f>SUM(E7:L7)</f>
        <v>1067</v>
      </c>
      <c r="N7" s="21">
        <f>(M7/$M$4)*100</f>
        <v>84.68253968253968</v>
      </c>
    </row>
    <row r="8" spans="1:14" s="7" customFormat="1" ht="33" customHeight="1">
      <c r="A8" s="8">
        <v>3</v>
      </c>
      <c r="B8" s="14" t="s">
        <v>41</v>
      </c>
      <c r="C8" s="9" t="s">
        <v>5</v>
      </c>
      <c r="D8" s="12" t="s">
        <v>65</v>
      </c>
      <c r="E8" s="6">
        <v>180</v>
      </c>
      <c r="F8" s="6">
        <v>0</v>
      </c>
      <c r="G8" s="6">
        <v>180</v>
      </c>
      <c r="H8" s="6">
        <v>180</v>
      </c>
      <c r="I8" s="6">
        <v>180</v>
      </c>
      <c r="J8" s="6">
        <v>180</v>
      </c>
      <c r="K8" s="6">
        <v>0</v>
      </c>
      <c r="L8" s="8"/>
      <c r="M8" s="11">
        <f>SUM(E8:L8)</f>
        <v>900</v>
      </c>
      <c r="N8" s="21">
        <f>(M8/$M$4)*100</f>
        <v>71.42857142857143</v>
      </c>
    </row>
    <row r="9" spans="1:14" s="7" customFormat="1" ht="33" customHeight="1">
      <c r="A9" s="8">
        <v>4</v>
      </c>
      <c r="B9" s="9" t="s">
        <v>16</v>
      </c>
      <c r="C9" s="9" t="s">
        <v>5</v>
      </c>
      <c r="D9" s="12" t="s">
        <v>66</v>
      </c>
      <c r="E9" s="6">
        <v>0</v>
      </c>
      <c r="F9" s="6">
        <v>0</v>
      </c>
      <c r="G9" s="6">
        <v>46</v>
      </c>
      <c r="H9" s="6">
        <v>65</v>
      </c>
      <c r="I9" s="6">
        <v>91</v>
      </c>
      <c r="J9" s="6">
        <v>82</v>
      </c>
      <c r="K9" s="6">
        <v>180</v>
      </c>
      <c r="L9" s="8"/>
      <c r="M9" s="11">
        <f>SUM(E9:L9)</f>
        <v>464</v>
      </c>
      <c r="N9" s="21">
        <f>(M9/$M$4)*100</f>
        <v>36.82539682539683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H20" sqref="H20"/>
    </sheetView>
  </sheetViews>
  <sheetFormatPr defaultColWidth="9.140625" defaultRowHeight="12.75"/>
  <cols>
    <col min="1" max="1" width="15.421875" style="0" customWidth="1"/>
    <col min="7" max="7" width="16.28125" style="0" customWidth="1"/>
  </cols>
  <sheetData>
    <row r="1" spans="1:14" ht="18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0.25" customHeight="1">
      <c r="A2" t="s">
        <v>46</v>
      </c>
    </row>
    <row r="4" spans="1:2" ht="21" customHeight="1">
      <c r="A4" s="24" t="s">
        <v>47</v>
      </c>
      <c r="B4" s="23" t="str">
        <f>'F1A'!A1</f>
        <v>2007.a.vabalennu Eesti karikavõistluste IV etapp</v>
      </c>
    </row>
    <row r="5" spans="1:2" ht="21" customHeight="1">
      <c r="A5" s="24" t="s">
        <v>48</v>
      </c>
      <c r="B5" s="2" t="s">
        <v>77</v>
      </c>
    </row>
    <row r="6" spans="1:2" ht="21" customHeight="1">
      <c r="A6" s="24" t="s">
        <v>49</v>
      </c>
      <c r="B6" s="2" t="s">
        <v>76</v>
      </c>
    </row>
    <row r="7" spans="1:2" ht="21" customHeight="1">
      <c r="A7" s="24" t="s">
        <v>50</v>
      </c>
      <c r="B7" s="2" t="s">
        <v>51</v>
      </c>
    </row>
    <row r="8" spans="1:2" ht="47.25" customHeight="1">
      <c r="A8" t="s">
        <v>52</v>
      </c>
      <c r="B8" s="2"/>
    </row>
    <row r="9" spans="1:7" ht="26.25" customHeight="1">
      <c r="A9" t="s">
        <v>53</v>
      </c>
      <c r="C9" s="11" t="s">
        <v>0</v>
      </c>
      <c r="D9" s="11" t="s">
        <v>17</v>
      </c>
      <c r="E9" s="11" t="s">
        <v>22</v>
      </c>
      <c r="F9" s="11" t="s">
        <v>18</v>
      </c>
      <c r="G9" s="25" t="s">
        <v>54</v>
      </c>
    </row>
    <row r="10" spans="1:7" ht="26.25" customHeight="1">
      <c r="A10" t="s">
        <v>55</v>
      </c>
      <c r="C10" s="6">
        <v>7</v>
      </c>
      <c r="D10" s="6">
        <v>0</v>
      </c>
      <c r="E10" s="6">
        <v>3</v>
      </c>
      <c r="F10" s="6">
        <v>4</v>
      </c>
      <c r="G10" s="6">
        <f>SUM(C10:F10)</f>
        <v>14</v>
      </c>
    </row>
    <row r="11" spans="1:7" ht="26.25" customHeight="1">
      <c r="A11" t="s">
        <v>56</v>
      </c>
      <c r="C11" s="6">
        <v>2</v>
      </c>
      <c r="D11" s="6">
        <v>2</v>
      </c>
      <c r="E11" s="6">
        <v>0</v>
      </c>
      <c r="F11" s="6">
        <v>0</v>
      </c>
      <c r="G11" s="6">
        <f>SUM(C11:F11)</f>
        <v>4</v>
      </c>
    </row>
    <row r="12" spans="1:7" ht="26.25" customHeight="1">
      <c r="A12" t="s">
        <v>57</v>
      </c>
      <c r="C12" s="6">
        <f>SUM(C10:C11)</f>
        <v>9</v>
      </c>
      <c r="D12" s="6">
        <f>SUM(D10:D11)</f>
        <v>2</v>
      </c>
      <c r="E12" s="6">
        <f>SUM(E10:E11)</f>
        <v>3</v>
      </c>
      <c r="F12" s="6">
        <f>SUM(F10:F11)</f>
        <v>4</v>
      </c>
      <c r="G12" s="6">
        <f>SUM(G10:G11)</f>
        <v>18</v>
      </c>
    </row>
    <row r="14" ht="12.75">
      <c r="A14" t="s">
        <v>80</v>
      </c>
    </row>
    <row r="15" ht="12.75">
      <c r="A15" t="s">
        <v>79</v>
      </c>
    </row>
    <row r="17" ht="12.75">
      <c r="A17" t="s">
        <v>78</v>
      </c>
    </row>
    <row r="20" spans="1:3" ht="12.75">
      <c r="A20" t="s">
        <v>58</v>
      </c>
      <c r="C20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 Polukainen</cp:lastModifiedBy>
  <cp:lastPrinted>2007-07-20T12:17:56Z</cp:lastPrinted>
  <dcterms:created xsi:type="dcterms:W3CDTF">2006-01-15T13:55:01Z</dcterms:created>
  <dcterms:modified xsi:type="dcterms:W3CDTF">2007-11-08T19:39:10Z</dcterms:modified>
  <cp:category/>
  <cp:version/>
  <cp:contentType/>
  <cp:contentStatus/>
</cp:coreProperties>
</file>