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90" windowWidth="10500" windowHeight="6705" activeTab="0"/>
  </bookViews>
  <sheets>
    <sheet name="Sport" sheetId="1" r:id="rId1"/>
  </sheets>
  <externalReferences>
    <externalReference r:id="rId4"/>
  </externalReferences>
  <definedNames>
    <definedName name="kilp_1">'[1]Osallistujat'!$B$4</definedName>
    <definedName name="kilp_2">'[1]Osallistujat'!$B$5</definedName>
    <definedName name="kilp_3">'[1]Osallistujat'!$B$6</definedName>
    <definedName name="kilp_4">'[1]Osallistujat'!$B$7</definedName>
    <definedName name="kilp_5">'[1]Osallistujat'!$B$8</definedName>
    <definedName name="kilp_6">'[1]Osallistujat'!$B$9</definedName>
    <definedName name="kilp_7">'[1]Osallistujat'!$B$10</definedName>
    <definedName name="kilp_8">'[1]Osallistujat'!$B$11</definedName>
    <definedName name="kilp_9">'[1]Osallistujat'!$B$12</definedName>
    <definedName name="_xlnm.Print_Area" localSheetId="0">'Sport'!$A$1:$G$19</definedName>
  </definedNames>
  <calcPr fullCalcOnLoad="1"/>
</workbook>
</file>

<file path=xl/sharedStrings.xml><?xml version="1.0" encoding="utf-8"?>
<sst xmlns="http://schemas.openxmlformats.org/spreadsheetml/2006/main" count="19" uniqueCount="19">
  <si>
    <t>Koht</t>
  </si>
  <si>
    <t>Võistleja Nimi</t>
  </si>
  <si>
    <t>Tulemuste arv</t>
  </si>
  <si>
    <t>Summa</t>
  </si>
  <si>
    <t>Halvim maha arvestatud</t>
  </si>
  <si>
    <t>Vahetulemused</t>
  </si>
  <si>
    <t>Kuno Lepind</t>
  </si>
  <si>
    <t>Marek Tamme</t>
  </si>
  <si>
    <t>Tarmo Greenbaum</t>
  </si>
  <si>
    <t>LÕPPTULEMUS
ehk 3 parimat</t>
  </si>
  <si>
    <t>Reivo Kruus</t>
  </si>
  <si>
    <t>Üks halvim maha arvestatud</t>
  </si>
  <si>
    <t>Jaan Kozlov</t>
  </si>
  <si>
    <t>Mart Seger</t>
  </si>
  <si>
    <t>IV Võistlus</t>
  </si>
  <si>
    <t>I Võistlus</t>
  </si>
  <si>
    <t>II Võistlus</t>
  </si>
  <si>
    <t>III Võistlus</t>
  </si>
  <si>
    <t>Eesti F3A Sport 2010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</si>
</sst>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0.0"/>
    <numFmt numFmtId="181" formatCode="#,###;\-"/>
    <numFmt numFmtId="182" formatCode="General_)"/>
    <numFmt numFmtId="183" formatCode="0_)"/>
  </numFmts>
  <fonts count="12">
    <font>
      <sz val="10"/>
      <name val="Arial"/>
      <family val="0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b/>
      <sz val="10"/>
      <color indexed="12"/>
      <name val="Times New Roman"/>
      <family val="1"/>
    </font>
    <font>
      <sz val="10"/>
      <color indexed="8"/>
      <name val="Times New Roman"/>
      <family val="0"/>
    </font>
    <font>
      <sz val="10"/>
      <color indexed="12"/>
      <name val="Times New Roman"/>
      <family val="0"/>
    </font>
    <font>
      <sz val="16"/>
      <name val="Arial"/>
      <family val="0"/>
    </font>
    <font>
      <sz val="10"/>
      <color indexed="55"/>
      <name val="Times New Roman"/>
      <family val="1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gray0625">
        <fgColor indexed="1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2" fillId="2" borderId="1" applyProtection="0">
      <alignment horizontal="centerContinuous" vertical="center" wrapText="1"/>
    </xf>
    <xf numFmtId="9" fontId="0" fillId="0" borderId="0" applyFont="0" applyFill="0" applyBorder="0" applyAlignment="0" applyProtection="0"/>
    <xf numFmtId="182" fontId="5" fillId="0" borderId="2" applyFill="0">
      <alignment horizontal="left"/>
      <protection locked="0"/>
    </xf>
  </cellStyleXfs>
  <cellXfs count="31">
    <xf numFmtId="0" fontId="0" fillId="0" borderId="0" xfId="0" applyAlignment="1">
      <alignment/>
    </xf>
    <xf numFmtId="1" fontId="1" fillId="3" borderId="3" xfId="21" applyNumberFormat="1" applyFont="1" applyFill="1" applyBorder="1" applyProtection="1">
      <alignment horizontal="centerContinuous" vertical="center" wrapText="1"/>
      <protection locked="0"/>
    </xf>
    <xf numFmtId="1" fontId="1" fillId="3" borderId="4" xfId="21" applyNumberFormat="1" applyFont="1" applyFill="1" applyBorder="1" applyProtection="1">
      <alignment horizontal="centerContinuous" vertical="center" wrapText="1"/>
      <protection locked="0"/>
    </xf>
    <xf numFmtId="1" fontId="1" fillId="0" borderId="3" xfId="21" applyNumberFormat="1" applyFont="1" applyFill="1" applyBorder="1" applyProtection="1">
      <alignment horizontal="centerContinuous" vertical="center" wrapText="1"/>
      <protection locked="0"/>
    </xf>
    <xf numFmtId="181" fontId="4" fillId="4" borderId="3" xfId="23" applyNumberFormat="1" applyFont="1" applyFill="1" applyBorder="1" applyAlignment="1" applyProtection="1">
      <alignment horizontal="left"/>
      <protection locked="0"/>
    </xf>
    <xf numFmtId="181" fontId="4" fillId="4" borderId="5" xfId="23" applyNumberFormat="1" applyFont="1" applyFill="1" applyBorder="1" applyAlignment="1" applyProtection="1">
      <alignment horizontal="left"/>
      <protection locked="0"/>
    </xf>
    <xf numFmtId="181" fontId="4" fillId="4" borderId="6" xfId="23" applyNumberFormat="1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81" fontId="5" fillId="0" borderId="3" xfId="23" applyNumberFormat="1" applyFont="1" applyFill="1" applyBorder="1" applyAlignment="1" applyProtection="1">
      <alignment horizontal="center"/>
      <protection locked="0"/>
    </xf>
    <xf numFmtId="1" fontId="1" fillId="0" borderId="7" xfId="21" applyNumberFormat="1" applyFont="1" applyFill="1" applyBorder="1" applyProtection="1">
      <alignment horizontal="centerContinuous" vertical="center" wrapText="1"/>
      <protection locked="0"/>
    </xf>
    <xf numFmtId="1" fontId="0" fillId="0" borderId="0" xfId="0" applyNumberFormat="1" applyAlignment="1">
      <alignment/>
    </xf>
    <xf numFmtId="1" fontId="5" fillId="0" borderId="3" xfId="23" applyNumberFormat="1" applyFont="1" applyFill="1" applyBorder="1" applyAlignment="1" applyProtection="1">
      <alignment horizontal="center"/>
      <protection locked="0"/>
    </xf>
    <xf numFmtId="181" fontId="3" fillId="6" borderId="3" xfId="23" applyNumberFormat="1" applyFont="1" applyFill="1" applyBorder="1" applyAlignment="1" applyProtection="1">
      <alignment horizontal="center"/>
      <protection locked="0"/>
    </xf>
    <xf numFmtId="1" fontId="2" fillId="7" borderId="3" xfId="21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81" fontId="4" fillId="4" borderId="3" xfId="23" applyNumberFormat="1" applyFont="1" applyFill="1" applyBorder="1" applyAlignment="1" applyProtection="1">
      <alignment horizontal="left"/>
      <protection/>
    </xf>
    <xf numFmtId="1" fontId="5" fillId="0" borderId="3" xfId="23" applyNumberFormat="1" applyFont="1" applyFill="1" applyBorder="1" applyAlignment="1" applyProtection="1">
      <alignment horizontal="center"/>
      <protection/>
    </xf>
    <xf numFmtId="181" fontId="5" fillId="0" borderId="3" xfId="23" applyNumberFormat="1" applyFont="1" applyFill="1" applyBorder="1" applyAlignment="1" applyProtection="1">
      <alignment horizontal="center"/>
      <protection/>
    </xf>
    <xf numFmtId="181" fontId="3" fillId="6" borderId="3" xfId="23" applyNumberFormat="1" applyFont="1" applyFill="1" applyBorder="1" applyAlignment="1" applyProtection="1">
      <alignment horizontal="center"/>
      <protection/>
    </xf>
    <xf numFmtId="181" fontId="4" fillId="4" borderId="5" xfId="23" applyNumberFormat="1" applyFont="1" applyFill="1" applyBorder="1" applyAlignment="1" applyProtection="1">
      <alignment horizontal="left"/>
      <protection/>
    </xf>
    <xf numFmtId="181" fontId="4" fillId="4" borderId="9" xfId="23" applyNumberFormat="1" applyFont="1" applyFill="1" applyBorder="1" applyAlignment="1" applyProtection="1">
      <alignment horizontal="left"/>
      <protection/>
    </xf>
    <xf numFmtId="181" fontId="4" fillId="4" borderId="10" xfId="23" applyNumberFormat="1" applyFont="1" applyFill="1" applyBorder="1" applyAlignment="1" applyProtection="1">
      <alignment horizontal="left"/>
      <protection/>
    </xf>
    <xf numFmtId="181" fontId="4" fillId="4" borderId="6" xfId="23" applyNumberFormat="1" applyFont="1" applyFill="1" applyBorder="1" applyAlignment="1" applyProtection="1">
      <alignment horizontal="left"/>
      <protection/>
    </xf>
    <xf numFmtId="181" fontId="4" fillId="0" borderId="3" xfId="23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tsikkosarake" xfId="21"/>
    <cellStyle name="Percent" xfId="22"/>
    <cellStyle name="ruudukko,ohu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rek\My%20Documents\My%20Received%20Files\F3A\hameenkyro_fai_PF07_12_13_8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allistujat"/>
      <sheetName val="Tulokset"/>
      <sheetName val="LENTO1"/>
      <sheetName val="LENTO2"/>
      <sheetName val="LENTO3"/>
      <sheetName val="LENTO4"/>
      <sheetName val="Sheets P-07"/>
      <sheetName val="P-07"/>
      <sheetName val="Final-1"/>
      <sheetName val="Final-2"/>
      <sheetName val="Final-3"/>
      <sheetName val="F-07"/>
      <sheetName val="Sheets F-07"/>
      <sheetName val="Distribution"/>
      <sheetName val="FL12"/>
      <sheetName val="FL34"/>
      <sheetName val="Testiarvot"/>
    </sheetNames>
    <sheetDataSet>
      <sheetData sheetId="0">
        <row r="4">
          <cell r="B4" t="str">
            <v>Markus Aaltonen</v>
          </cell>
        </row>
        <row r="5">
          <cell r="B5" t="str">
            <v>Ville Salmi</v>
          </cell>
        </row>
        <row r="6">
          <cell r="B6" t="str">
            <v>Erkko Saviaro</v>
          </cell>
        </row>
        <row r="7">
          <cell r="B7" t="str">
            <v>Lassi Nurila</v>
          </cell>
        </row>
        <row r="8">
          <cell r="B8" t="str">
            <v>Ari Syrjä</v>
          </cell>
        </row>
        <row r="9">
          <cell r="B9" t="str">
            <v>Kimmo Kaukoranta</v>
          </cell>
        </row>
        <row r="10">
          <cell r="B10" t="str">
            <v>Jani Loikkanen 2 krs</v>
          </cell>
        </row>
        <row r="11">
          <cell r="B11" t="str">
            <v>Jani Loikkanen 3 krs</v>
          </cell>
        </row>
        <row r="12">
          <cell r="B12" t="str">
            <v>Jani Loikkanen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5" width="10.7109375" style="0" customWidth="1"/>
    <col min="6" max="6" width="10.57421875" style="0" customWidth="1"/>
    <col min="7" max="7" width="14.57421875" style="0" customWidth="1"/>
    <col min="9" max="9" width="8.7109375" style="0" customWidth="1"/>
    <col min="10" max="10" width="8.140625" style="0" bestFit="1" customWidth="1"/>
    <col min="11" max="11" width="10.140625" style="0" bestFit="1" customWidth="1"/>
    <col min="12" max="12" width="16.8515625" style="0" bestFit="1" customWidth="1"/>
  </cols>
  <sheetData>
    <row r="1" spans="1:12" ht="12.75">
      <c r="A1" s="28" t="s">
        <v>18</v>
      </c>
      <c r="B1" s="28"/>
      <c r="C1" s="28"/>
      <c r="D1" s="28"/>
      <c r="E1" s="28"/>
      <c r="F1" s="28"/>
      <c r="G1" s="28"/>
      <c r="I1" s="30" t="s">
        <v>5</v>
      </c>
      <c r="J1" s="30"/>
      <c r="K1" s="30"/>
      <c r="L1" s="30"/>
    </row>
    <row r="2" spans="1:12" ht="12.75">
      <c r="A2" s="29"/>
      <c r="B2" s="29"/>
      <c r="C2" s="29"/>
      <c r="D2" s="29"/>
      <c r="E2" s="29"/>
      <c r="F2" s="29"/>
      <c r="G2" s="29"/>
      <c r="I2" s="30"/>
      <c r="J2" s="30"/>
      <c r="K2" s="30"/>
      <c r="L2" s="30"/>
    </row>
    <row r="3" spans="1:14" ht="24.75" customHeight="1">
      <c r="A3" s="1" t="s">
        <v>0</v>
      </c>
      <c r="B3" s="2" t="s">
        <v>1</v>
      </c>
      <c r="C3" s="7" t="s">
        <v>15</v>
      </c>
      <c r="D3" s="7" t="s">
        <v>16</v>
      </c>
      <c r="E3" s="7" t="s">
        <v>17</v>
      </c>
      <c r="F3" s="7" t="s">
        <v>14</v>
      </c>
      <c r="G3" s="15" t="s">
        <v>9</v>
      </c>
      <c r="I3" s="16" t="s">
        <v>2</v>
      </c>
      <c r="J3" s="16" t="s">
        <v>3</v>
      </c>
      <c r="K3" s="16" t="s">
        <v>4</v>
      </c>
      <c r="L3" s="16" t="s">
        <v>11</v>
      </c>
      <c r="M3" s="9"/>
      <c r="N3" s="8"/>
    </row>
    <row r="4" spans="1:14" ht="12.75">
      <c r="A4" s="3">
        <v>1</v>
      </c>
      <c r="B4" s="19" t="s">
        <v>13</v>
      </c>
      <c r="C4" s="20">
        <v>1000</v>
      </c>
      <c r="D4" s="21">
        <v>1000</v>
      </c>
      <c r="E4" s="21">
        <v>949</v>
      </c>
      <c r="F4" s="21">
        <v>949</v>
      </c>
      <c r="G4" s="22">
        <f aca="true" t="shared" si="0" ref="G4:G12">IF(I4&lt;3,J4,IF(I4&lt;5,K4,L4))</f>
        <v>2949</v>
      </c>
      <c r="I4" s="17">
        <f aca="true" t="shared" si="1" ref="I4:I11">COUNTA(C4:F4)</f>
        <v>4</v>
      </c>
      <c r="J4" s="18">
        <f aca="true" t="shared" si="2" ref="J4:J11">SUM(C4:F4)</f>
        <v>3898</v>
      </c>
      <c r="K4" s="17">
        <f aca="true" t="shared" si="3" ref="K4:K11">J4-MINA(C4:F4)</f>
        <v>2949</v>
      </c>
      <c r="L4" s="17">
        <f aca="true" t="shared" si="4" ref="L4:L11">K4-SMALL(C4:F4,1)</f>
        <v>2000</v>
      </c>
      <c r="M4" s="8"/>
      <c r="N4" s="8"/>
    </row>
    <row r="5" spans="1:14" ht="12.75">
      <c r="A5" s="11">
        <f>A4+1</f>
        <v>2</v>
      </c>
      <c r="B5" s="23" t="s">
        <v>6</v>
      </c>
      <c r="C5" s="20">
        <v>936</v>
      </c>
      <c r="D5" s="21">
        <v>940</v>
      </c>
      <c r="E5" s="21">
        <v>891</v>
      </c>
      <c r="F5" s="21">
        <v>866</v>
      </c>
      <c r="G5" s="22">
        <f t="shared" si="0"/>
        <v>2767</v>
      </c>
      <c r="I5" s="17">
        <f t="shared" si="1"/>
        <v>4</v>
      </c>
      <c r="J5" s="18">
        <f t="shared" si="2"/>
        <v>3633</v>
      </c>
      <c r="K5" s="17">
        <f t="shared" si="3"/>
        <v>2767</v>
      </c>
      <c r="L5" s="17">
        <f t="shared" si="4"/>
        <v>1901</v>
      </c>
      <c r="M5" s="8"/>
      <c r="N5" s="8"/>
    </row>
    <row r="6" spans="1:14" ht="12.75">
      <c r="A6" s="11">
        <f aca="true" t="shared" si="5" ref="A6:A19">A5+1</f>
        <v>3</v>
      </c>
      <c r="B6" s="24" t="s">
        <v>10</v>
      </c>
      <c r="C6" s="20">
        <v>841</v>
      </c>
      <c r="D6" s="21">
        <v>769</v>
      </c>
      <c r="E6" s="21">
        <v>754</v>
      </c>
      <c r="F6" s="21">
        <v>0</v>
      </c>
      <c r="G6" s="22">
        <f t="shared" si="0"/>
        <v>2364</v>
      </c>
      <c r="I6" s="17">
        <f t="shared" si="1"/>
        <v>4</v>
      </c>
      <c r="J6" s="18">
        <f t="shared" si="2"/>
        <v>2364</v>
      </c>
      <c r="K6" s="17">
        <f t="shared" si="3"/>
        <v>2364</v>
      </c>
      <c r="L6" s="17">
        <f t="shared" si="4"/>
        <v>2364</v>
      </c>
      <c r="M6" s="8"/>
      <c r="N6" s="8"/>
    </row>
    <row r="7" spans="1:14" ht="12.75">
      <c r="A7" s="11">
        <f t="shared" si="5"/>
        <v>4</v>
      </c>
      <c r="B7" s="25" t="s">
        <v>12</v>
      </c>
      <c r="C7" s="20"/>
      <c r="D7" s="21">
        <v>0</v>
      </c>
      <c r="E7" s="21">
        <v>1000</v>
      </c>
      <c r="F7" s="21">
        <v>1000</v>
      </c>
      <c r="G7" s="22">
        <f t="shared" si="0"/>
        <v>2000</v>
      </c>
      <c r="I7" s="17">
        <f t="shared" si="1"/>
        <v>3</v>
      </c>
      <c r="J7" s="18">
        <f t="shared" si="2"/>
        <v>2000</v>
      </c>
      <c r="K7" s="17">
        <f t="shared" si="3"/>
        <v>2000</v>
      </c>
      <c r="L7" s="17">
        <f t="shared" si="4"/>
        <v>2000</v>
      </c>
      <c r="M7" s="8"/>
      <c r="N7" s="8"/>
    </row>
    <row r="8" spans="1:14" ht="12.75">
      <c r="A8" s="11">
        <f t="shared" si="5"/>
        <v>5</v>
      </c>
      <c r="B8" s="26" t="s">
        <v>8</v>
      </c>
      <c r="C8" s="20"/>
      <c r="D8" s="21">
        <v>825</v>
      </c>
      <c r="E8" s="21">
        <v>0</v>
      </c>
      <c r="F8" s="21">
        <v>910</v>
      </c>
      <c r="G8" s="22">
        <f t="shared" si="0"/>
        <v>1735</v>
      </c>
      <c r="I8" s="17">
        <f t="shared" si="1"/>
        <v>3</v>
      </c>
      <c r="J8" s="18">
        <f t="shared" si="2"/>
        <v>1735</v>
      </c>
      <c r="K8" s="17">
        <f t="shared" si="3"/>
        <v>1735</v>
      </c>
      <c r="L8" s="17">
        <f t="shared" si="4"/>
        <v>1735</v>
      </c>
      <c r="M8" s="8"/>
      <c r="N8" s="8"/>
    </row>
    <row r="9" spans="1:14" ht="12.75">
      <c r="A9" s="11">
        <f t="shared" si="5"/>
        <v>6</v>
      </c>
      <c r="B9" s="27" t="s">
        <v>7</v>
      </c>
      <c r="C9" s="20">
        <v>974</v>
      </c>
      <c r="D9" s="21">
        <v>0</v>
      </c>
      <c r="E9" s="21">
        <v>0</v>
      </c>
      <c r="F9" s="21">
        <v>0</v>
      </c>
      <c r="G9" s="22">
        <f t="shared" si="0"/>
        <v>974</v>
      </c>
      <c r="I9" s="17">
        <f t="shared" si="1"/>
        <v>4</v>
      </c>
      <c r="J9" s="18">
        <f t="shared" si="2"/>
        <v>974</v>
      </c>
      <c r="K9" s="17">
        <f t="shared" si="3"/>
        <v>974</v>
      </c>
      <c r="L9" s="17">
        <f t="shared" si="4"/>
        <v>974</v>
      </c>
      <c r="M9" s="8"/>
      <c r="N9" s="8"/>
    </row>
    <row r="10" spans="1:14" ht="12.75">
      <c r="A10" s="11">
        <f>A9+1</f>
        <v>7</v>
      </c>
      <c r="B10" s="19"/>
      <c r="C10" s="20"/>
      <c r="D10" s="21"/>
      <c r="E10" s="21"/>
      <c r="F10" s="21"/>
      <c r="G10" s="22">
        <f t="shared" si="0"/>
        <v>0</v>
      </c>
      <c r="I10" s="17">
        <f t="shared" si="1"/>
        <v>0</v>
      </c>
      <c r="J10" s="18">
        <f t="shared" si="2"/>
        <v>0</v>
      </c>
      <c r="K10" s="17">
        <f t="shared" si="3"/>
        <v>0</v>
      </c>
      <c r="L10" s="17" t="e">
        <f t="shared" si="4"/>
        <v>#NUM!</v>
      </c>
      <c r="M10" s="8"/>
      <c r="N10" s="8"/>
    </row>
    <row r="11" spans="1:14" ht="12.75">
      <c r="A11" s="11">
        <f t="shared" si="5"/>
        <v>8</v>
      </c>
      <c r="B11" s="19"/>
      <c r="C11" s="20"/>
      <c r="D11" s="21"/>
      <c r="E11" s="21"/>
      <c r="F11" s="21"/>
      <c r="G11" s="22">
        <f t="shared" si="0"/>
        <v>0</v>
      </c>
      <c r="I11" s="17">
        <f t="shared" si="1"/>
        <v>0</v>
      </c>
      <c r="J11" s="18">
        <f t="shared" si="2"/>
        <v>0</v>
      </c>
      <c r="K11" s="17">
        <f t="shared" si="3"/>
        <v>0</v>
      </c>
      <c r="L11" s="17" t="e">
        <f t="shared" si="4"/>
        <v>#NUM!</v>
      </c>
      <c r="M11" s="8"/>
      <c r="N11" s="8"/>
    </row>
    <row r="12" spans="1:14" ht="12.75">
      <c r="A12" s="11">
        <f t="shared" si="5"/>
        <v>9</v>
      </c>
      <c r="B12" s="4"/>
      <c r="C12" s="13"/>
      <c r="D12" s="10"/>
      <c r="E12" s="10"/>
      <c r="F12" s="10"/>
      <c r="G12" s="14">
        <f t="shared" si="0"/>
        <v>0</v>
      </c>
      <c r="I12" s="17">
        <f aca="true" t="shared" si="6" ref="I12:I18">COUNTA(C12:F12)</f>
        <v>0</v>
      </c>
      <c r="J12" s="18">
        <f aca="true" t="shared" si="7" ref="J12:J18">SUM(C12:F12)</f>
        <v>0</v>
      </c>
      <c r="K12" s="17">
        <f aca="true" t="shared" si="8" ref="K12:K19">J12-MINA(C12:F12)</f>
        <v>0</v>
      </c>
      <c r="L12" s="17" t="e">
        <f aca="true" t="shared" si="9" ref="L12:L19">K12-SMALL(C12:F12,1)</f>
        <v>#NUM!</v>
      </c>
      <c r="M12" s="8"/>
      <c r="N12" s="8"/>
    </row>
    <row r="13" spans="1:14" ht="12.75">
      <c r="A13" s="11">
        <f t="shared" si="5"/>
        <v>10</v>
      </c>
      <c r="B13" s="5"/>
      <c r="C13" s="13"/>
      <c r="D13" s="10"/>
      <c r="E13" s="10"/>
      <c r="F13" s="10"/>
      <c r="G13" s="14">
        <f aca="true" t="shared" si="10" ref="G13:G19">IF(I13&lt;4,J13,IF(I13&lt;5,K13,L13))</f>
        <v>0</v>
      </c>
      <c r="I13" s="17">
        <f t="shared" si="6"/>
        <v>0</v>
      </c>
      <c r="J13" s="18">
        <f t="shared" si="7"/>
        <v>0</v>
      </c>
      <c r="K13" s="17">
        <f t="shared" si="8"/>
        <v>0</v>
      </c>
      <c r="L13" s="17" t="e">
        <f t="shared" si="9"/>
        <v>#NUM!</v>
      </c>
      <c r="M13" s="8"/>
      <c r="N13" s="8"/>
    </row>
    <row r="14" spans="1:14" ht="12.75">
      <c r="A14" s="11">
        <f t="shared" si="5"/>
        <v>11</v>
      </c>
      <c r="B14" s="4"/>
      <c r="C14" s="13"/>
      <c r="D14" s="10"/>
      <c r="E14" s="10"/>
      <c r="F14" s="10"/>
      <c r="G14" s="14">
        <f t="shared" si="10"/>
        <v>0</v>
      </c>
      <c r="I14" s="17">
        <f t="shared" si="6"/>
        <v>0</v>
      </c>
      <c r="J14" s="18">
        <f t="shared" si="7"/>
        <v>0</v>
      </c>
      <c r="K14" s="17">
        <f t="shared" si="8"/>
        <v>0</v>
      </c>
      <c r="L14" s="17" t="e">
        <f t="shared" si="9"/>
        <v>#NUM!</v>
      </c>
      <c r="M14" s="8"/>
      <c r="N14" s="8"/>
    </row>
    <row r="15" spans="1:14" ht="12.75">
      <c r="A15" s="11">
        <f t="shared" si="5"/>
        <v>12</v>
      </c>
      <c r="B15" s="6"/>
      <c r="C15" s="13"/>
      <c r="D15" s="10"/>
      <c r="E15" s="10"/>
      <c r="F15" s="10"/>
      <c r="G15" s="14">
        <f t="shared" si="10"/>
        <v>0</v>
      </c>
      <c r="I15" s="17">
        <f t="shared" si="6"/>
        <v>0</v>
      </c>
      <c r="J15" s="18">
        <f t="shared" si="7"/>
        <v>0</v>
      </c>
      <c r="K15" s="17">
        <f t="shared" si="8"/>
        <v>0</v>
      </c>
      <c r="L15" s="17" t="e">
        <f t="shared" si="9"/>
        <v>#NUM!</v>
      </c>
      <c r="M15" s="8"/>
      <c r="N15" s="8"/>
    </row>
    <row r="16" spans="1:14" ht="12.75">
      <c r="A16" s="11">
        <f t="shared" si="5"/>
        <v>13</v>
      </c>
      <c r="B16" s="4"/>
      <c r="C16" s="13"/>
      <c r="D16" s="10"/>
      <c r="E16" s="10"/>
      <c r="F16" s="10"/>
      <c r="G16" s="14">
        <f t="shared" si="10"/>
        <v>0</v>
      </c>
      <c r="I16" s="17">
        <f t="shared" si="6"/>
        <v>0</v>
      </c>
      <c r="J16" s="18">
        <f t="shared" si="7"/>
        <v>0</v>
      </c>
      <c r="K16" s="17">
        <f t="shared" si="8"/>
        <v>0</v>
      </c>
      <c r="L16" s="17" t="e">
        <f t="shared" si="9"/>
        <v>#NUM!</v>
      </c>
      <c r="M16" s="8"/>
      <c r="N16" s="8"/>
    </row>
    <row r="17" spans="1:14" ht="12.75">
      <c r="A17" s="11">
        <f t="shared" si="5"/>
        <v>14</v>
      </c>
      <c r="B17" s="4"/>
      <c r="C17" s="13"/>
      <c r="D17" s="10"/>
      <c r="E17" s="10"/>
      <c r="F17" s="10"/>
      <c r="G17" s="14">
        <f t="shared" si="10"/>
        <v>0</v>
      </c>
      <c r="I17" s="17">
        <f t="shared" si="6"/>
        <v>0</v>
      </c>
      <c r="J17" s="18">
        <f t="shared" si="7"/>
        <v>0</v>
      </c>
      <c r="K17" s="17">
        <f t="shared" si="8"/>
        <v>0</v>
      </c>
      <c r="L17" s="17" t="e">
        <f t="shared" si="9"/>
        <v>#NUM!</v>
      </c>
      <c r="M17" s="8"/>
      <c r="N17" s="8"/>
    </row>
    <row r="18" spans="1:14" ht="12.75">
      <c r="A18" s="11">
        <f t="shared" si="5"/>
        <v>15</v>
      </c>
      <c r="B18" s="4"/>
      <c r="C18" s="13"/>
      <c r="D18" s="10"/>
      <c r="E18" s="10"/>
      <c r="F18" s="10"/>
      <c r="G18" s="14">
        <f t="shared" si="10"/>
        <v>0</v>
      </c>
      <c r="I18" s="17">
        <f t="shared" si="6"/>
        <v>0</v>
      </c>
      <c r="J18" s="18">
        <f t="shared" si="7"/>
        <v>0</v>
      </c>
      <c r="K18" s="17">
        <f t="shared" si="8"/>
        <v>0</v>
      </c>
      <c r="L18" s="17" t="e">
        <f t="shared" si="9"/>
        <v>#NUM!</v>
      </c>
      <c r="M18" s="8"/>
      <c r="N18" s="8"/>
    </row>
    <row r="19" spans="1:14" ht="12.75">
      <c r="A19" s="11">
        <f t="shared" si="5"/>
        <v>16</v>
      </c>
      <c r="B19" s="4"/>
      <c r="C19" s="13"/>
      <c r="D19" s="10"/>
      <c r="E19" s="10"/>
      <c r="F19" s="10"/>
      <c r="G19" s="14">
        <f t="shared" si="10"/>
        <v>0</v>
      </c>
      <c r="I19" s="17">
        <f>COUNTA(C19:F19)</f>
        <v>0</v>
      </c>
      <c r="J19" s="18">
        <f>SUM(C19:F19)</f>
        <v>0</v>
      </c>
      <c r="K19" s="17">
        <f t="shared" si="8"/>
        <v>0</v>
      </c>
      <c r="L19" s="17" t="e">
        <f t="shared" si="9"/>
        <v>#NUM!</v>
      </c>
      <c r="M19" s="8"/>
      <c r="N19" s="8"/>
    </row>
    <row r="20" spans="3:14" ht="12.75">
      <c r="C20" s="12"/>
      <c r="I20" s="8"/>
      <c r="J20" s="8"/>
      <c r="K20" s="8"/>
      <c r="L20" s="8"/>
      <c r="M20" s="8"/>
      <c r="N20" s="8"/>
    </row>
    <row r="21" spans="9:11" ht="12.75">
      <c r="I21" s="8"/>
      <c r="J21" s="8"/>
      <c r="K21" s="8"/>
    </row>
    <row r="22" spans="9:11" ht="12.75">
      <c r="I22" s="8"/>
      <c r="J22" s="8"/>
      <c r="K22" s="8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</sheetData>
  <mergeCells count="2">
    <mergeCell ref="A1:G2"/>
    <mergeCell ref="I1:L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Kaukoranta Kimmo</dc:creator>
  <cp:keywords/>
  <dc:description/>
  <cp:lastModifiedBy>MartW7</cp:lastModifiedBy>
  <cp:lastPrinted>2010-08-22T19:02:42Z</cp:lastPrinted>
  <dcterms:created xsi:type="dcterms:W3CDTF">2006-07-17T10:38:10Z</dcterms:created>
  <dcterms:modified xsi:type="dcterms:W3CDTF">2010-08-22T19:02:49Z</dcterms:modified>
  <cp:category/>
  <cp:version/>
  <cp:contentType/>
  <cp:contentStatus/>
</cp:coreProperties>
</file>